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420" windowHeight="6750" activeTab="0"/>
  </bookViews>
  <sheets>
    <sheet name="Herní systém + finance (tisk)" sheetId="1" r:id="rId1"/>
    <sheet name="Finance" sheetId="2" r:id="rId2"/>
  </sheets>
  <definedNames/>
  <calcPr fullCalcOnLoad="1"/>
</workbook>
</file>

<file path=xl/sharedStrings.xml><?xml version="1.0" encoding="utf-8"?>
<sst xmlns="http://schemas.openxmlformats.org/spreadsheetml/2006/main" count="130" uniqueCount="65">
  <si>
    <t>1. místo</t>
  </si>
  <si>
    <t>2. místo</t>
  </si>
  <si>
    <t>Účastníků</t>
  </si>
  <si>
    <t>3 - 4. místo</t>
  </si>
  <si>
    <t>Systém</t>
  </si>
  <si>
    <t>Hra</t>
  </si>
  <si>
    <t>Vítězné legy</t>
  </si>
  <si>
    <t>každý s každým</t>
  </si>
  <si>
    <t>501 DO</t>
  </si>
  <si>
    <t>Kvalifikace</t>
  </si>
  <si>
    <t>Hlavní část</t>
  </si>
  <si>
    <t>Skupin / terčů</t>
  </si>
  <si>
    <t>Postup prvních</t>
  </si>
  <si>
    <t>KO pavouk</t>
  </si>
  <si>
    <t>3 / 3</t>
  </si>
  <si>
    <t>701 DO</t>
  </si>
  <si>
    <t xml:space="preserve">KO pavouk </t>
  </si>
  <si>
    <t>4 / 4</t>
  </si>
  <si>
    <t>301 DO</t>
  </si>
  <si>
    <t>8 / 4</t>
  </si>
  <si>
    <t>KO pavouk 8 / 16</t>
  </si>
  <si>
    <t>Fáze</t>
  </si>
  <si>
    <t>Umístění poraženého</t>
  </si>
  <si>
    <t>Osmifinále</t>
  </si>
  <si>
    <t>9 - 16</t>
  </si>
  <si>
    <t>Čtvrtfinále</t>
  </si>
  <si>
    <t>5 - 8</t>
  </si>
  <si>
    <t>Semifinále</t>
  </si>
  <si>
    <t>3 - 4</t>
  </si>
  <si>
    <t>Finále</t>
  </si>
  <si>
    <t>2</t>
  </si>
  <si>
    <t>Baráž třetích o postup z kvalifikace</t>
  </si>
  <si>
    <t>Klíč pro pavouk 8</t>
  </si>
  <si>
    <t>3 skupiny</t>
  </si>
  <si>
    <t>4 skupiny</t>
  </si>
  <si>
    <t>A1 - barážník 2</t>
  </si>
  <si>
    <t>B1 - barážník 1</t>
  </si>
  <si>
    <t>C1 - B2</t>
  </si>
  <si>
    <t>A1 - D2</t>
  </si>
  <si>
    <t>B1 - C2</t>
  </si>
  <si>
    <t>D1 - A2</t>
  </si>
  <si>
    <t>Klíč pro pavouk 16</t>
  </si>
  <si>
    <t>A1 - H2</t>
  </si>
  <si>
    <t>B1 - G2</t>
  </si>
  <si>
    <t>C1 - F2</t>
  </si>
  <si>
    <t>D1 - E2</t>
  </si>
  <si>
    <t>E1 - D2</t>
  </si>
  <si>
    <t>F1 - C2</t>
  </si>
  <si>
    <t>G1 - B2</t>
  </si>
  <si>
    <t>H1 - A2</t>
  </si>
  <si>
    <t>Výběr celkem</t>
  </si>
  <si>
    <t>Peníze k rozdělení</t>
  </si>
  <si>
    <t>Do kasy DC Brouk</t>
  </si>
  <si>
    <t xml:space="preserve">Rozdělení odměn </t>
  </si>
  <si>
    <t>C1 - A2</t>
  </si>
  <si>
    <t>B2 - C2</t>
  </si>
  <si>
    <t>9 účastníků</t>
  </si>
  <si>
    <t>7 až 8 účastníků</t>
  </si>
  <si>
    <t>4 až 6 účastníků</t>
  </si>
  <si>
    <t>2 / 3</t>
  </si>
  <si>
    <t>4 (při 7 má A1 volný los)</t>
  </si>
  <si>
    <t>13 až 15 účastníků</t>
  </si>
  <si>
    <t>16 až 20 účastníků</t>
  </si>
  <si>
    <t>21 až 24 účastníků</t>
  </si>
  <si>
    <t>25 až 32 účastníků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</si>
</sst>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164" fontId="4" fillId="0" borderId="10" xfId="0" applyNumberFormat="1" applyFont="1" applyBorder="1" applyAlignment="1">
      <alignment wrapText="1"/>
    </xf>
    <xf numFmtId="0" fontId="2" fillId="33" borderId="10" xfId="0" applyNumberFormat="1" applyFont="1" applyFill="1" applyBorder="1" applyAlignment="1">
      <alignment wrapText="1"/>
    </xf>
    <xf numFmtId="49" fontId="2" fillId="33" borderId="10" xfId="0" applyNumberFormat="1" applyFont="1" applyFill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49" fontId="0" fillId="0" borderId="0" xfId="0" applyNumberFormat="1" applyAlignment="1">
      <alignment/>
    </xf>
    <xf numFmtId="0" fontId="8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49" fontId="8" fillId="0" borderId="11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 wrapText="1"/>
    </xf>
    <xf numFmtId="49" fontId="4" fillId="0" borderId="11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49" fontId="4" fillId="0" borderId="15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wrapText="1"/>
    </xf>
    <xf numFmtId="164" fontId="4" fillId="0" borderId="14" xfId="0" applyNumberFormat="1" applyFont="1" applyBorder="1" applyAlignment="1">
      <alignment wrapText="1"/>
    </xf>
    <xf numFmtId="164" fontId="5" fillId="0" borderId="14" xfId="0" applyNumberFormat="1" applyFont="1" applyBorder="1" applyAlignment="1">
      <alignment wrapText="1"/>
    </xf>
    <xf numFmtId="49" fontId="2" fillId="33" borderId="12" xfId="0" applyNumberFormat="1" applyFont="1" applyFill="1" applyBorder="1" applyAlignment="1">
      <alignment wrapText="1"/>
    </xf>
    <xf numFmtId="164" fontId="5" fillId="0" borderId="12" xfId="0" applyNumberFormat="1" applyFont="1" applyBorder="1" applyAlignment="1">
      <alignment wrapText="1"/>
    </xf>
    <xf numFmtId="164" fontId="5" fillId="0" borderId="15" xfId="0" applyNumberFormat="1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4" fillId="0" borderId="12" xfId="0" applyNumberFormat="1" applyFont="1" applyBorder="1" applyAlignment="1">
      <alignment wrapText="1"/>
    </xf>
    <xf numFmtId="49" fontId="6" fillId="33" borderId="29" xfId="0" applyNumberFormat="1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49" fontId="2" fillId="34" borderId="29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9" fontId="2" fillId="34" borderId="3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49" fontId="6" fillId="34" borderId="29" xfId="0" applyNumberFormat="1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="90" zoomScaleNormal="90" zoomScalePageLayoutView="0" workbookViewId="0" topLeftCell="A1">
      <selection activeCell="A1" sqref="A1:C1"/>
    </sheetView>
  </sheetViews>
  <sheetFormatPr defaultColWidth="9.140625" defaultRowHeight="12.75"/>
  <cols>
    <col min="1" max="1" width="18.00390625" style="0" bestFit="1" customWidth="1"/>
    <col min="2" max="2" width="13.57421875" style="0" bestFit="1" customWidth="1"/>
    <col min="3" max="3" width="17.28125" style="0" bestFit="1" customWidth="1"/>
    <col min="4" max="4" width="20.421875" style="0" bestFit="1" customWidth="1"/>
    <col min="5" max="5" width="11.421875" style="0" bestFit="1" customWidth="1"/>
    <col min="6" max="6" width="11.28125" style="0" bestFit="1" customWidth="1"/>
    <col min="7" max="7" width="13.28125" style="0" bestFit="1" customWidth="1"/>
    <col min="8" max="8" width="11.421875" style="0" bestFit="1" customWidth="1"/>
    <col min="9" max="9" width="11.28125" style="0" customWidth="1"/>
    <col min="10" max="10" width="12.57421875" style="0" bestFit="1" customWidth="1"/>
    <col min="11" max="11" width="7.00390625" style="0" bestFit="1" customWidth="1"/>
    <col min="12" max="12" width="11.28125" style="0" bestFit="1" customWidth="1"/>
    <col min="13" max="13" width="20.140625" style="0" bestFit="1" customWidth="1"/>
    <col min="14" max="14" width="11.421875" style="0" bestFit="1" customWidth="1"/>
  </cols>
  <sheetData>
    <row r="1" spans="1:3" ht="16.5" thickTop="1">
      <c r="A1" s="99" t="s">
        <v>58</v>
      </c>
      <c r="B1" s="77"/>
      <c r="C1" s="78"/>
    </row>
    <row r="2" spans="1:3" ht="12.75">
      <c r="A2" s="8" t="s">
        <v>4</v>
      </c>
      <c r="B2" s="9" t="s">
        <v>5</v>
      </c>
      <c r="C2" s="10" t="s">
        <v>6</v>
      </c>
    </row>
    <row r="3" spans="1:3" ht="13.5" thickBot="1">
      <c r="A3" s="11" t="s">
        <v>7</v>
      </c>
      <c r="B3" s="12" t="s">
        <v>8</v>
      </c>
      <c r="C3" s="13">
        <v>3</v>
      </c>
    </row>
    <row r="4" spans="1:3" ht="14.25" thickBot="1" thickTop="1">
      <c r="A4" s="66"/>
      <c r="B4" s="66"/>
      <c r="C4" s="67"/>
    </row>
    <row r="5" spans="1:5" ht="16.5" thickTop="1">
      <c r="A5" s="100" t="s">
        <v>57</v>
      </c>
      <c r="B5" s="101"/>
      <c r="C5" s="101"/>
      <c r="D5" s="101"/>
      <c r="E5" s="102"/>
    </row>
    <row r="6" spans="1:5" ht="12.75">
      <c r="A6" s="94" t="s">
        <v>9</v>
      </c>
      <c r="B6" s="95"/>
      <c r="C6" s="95"/>
      <c r="D6" s="96"/>
      <c r="E6" s="29" t="s">
        <v>10</v>
      </c>
    </row>
    <row r="7" spans="1:5" ht="12.75">
      <c r="A7" s="16" t="s">
        <v>11</v>
      </c>
      <c r="B7" s="17" t="s">
        <v>5</v>
      </c>
      <c r="C7" s="17" t="s">
        <v>6</v>
      </c>
      <c r="D7" s="18" t="s">
        <v>12</v>
      </c>
      <c r="E7" s="30" t="s">
        <v>13</v>
      </c>
    </row>
    <row r="8" spans="1:5" ht="13.5" thickBot="1">
      <c r="A8" s="22" t="s">
        <v>59</v>
      </c>
      <c r="B8" s="23" t="s">
        <v>8</v>
      </c>
      <c r="C8" s="23">
        <v>3</v>
      </c>
      <c r="D8" s="68" t="s">
        <v>60</v>
      </c>
      <c r="E8" s="31">
        <v>8</v>
      </c>
    </row>
    <row r="9" ht="14.25" thickBot="1" thickTop="1">
      <c r="C9" s="14"/>
    </row>
    <row r="10" spans="1:8" ht="16.5" thickTop="1">
      <c r="A10" s="99" t="s">
        <v>56</v>
      </c>
      <c r="B10" s="77"/>
      <c r="C10" s="77"/>
      <c r="D10" s="77"/>
      <c r="E10" s="77"/>
      <c r="F10" s="77"/>
      <c r="G10" s="77"/>
      <c r="H10" s="78"/>
    </row>
    <row r="11" spans="1:8" ht="12.75">
      <c r="A11" s="94" t="s">
        <v>9</v>
      </c>
      <c r="B11" s="95"/>
      <c r="C11" s="95"/>
      <c r="D11" s="96"/>
      <c r="E11" s="86" t="s">
        <v>31</v>
      </c>
      <c r="F11" s="87"/>
      <c r="G11" s="88"/>
      <c r="H11" s="15" t="s">
        <v>10</v>
      </c>
    </row>
    <row r="12" spans="1:15" ht="12.75">
      <c r="A12" s="16" t="s">
        <v>11</v>
      </c>
      <c r="B12" s="17" t="s">
        <v>5</v>
      </c>
      <c r="C12" s="17" t="s">
        <v>6</v>
      </c>
      <c r="D12" s="18" t="s">
        <v>12</v>
      </c>
      <c r="E12" s="19" t="s">
        <v>5</v>
      </c>
      <c r="F12" s="17" t="s">
        <v>6</v>
      </c>
      <c r="G12" s="20" t="s">
        <v>12</v>
      </c>
      <c r="H12" s="21" t="s">
        <v>13</v>
      </c>
      <c r="J12" s="58"/>
      <c r="K12" s="58"/>
      <c r="L12" s="58"/>
      <c r="M12" s="58"/>
      <c r="N12" s="58"/>
      <c r="O12" s="58"/>
    </row>
    <row r="13" spans="1:15" ht="16.5" thickBot="1">
      <c r="A13" s="22" t="s">
        <v>14</v>
      </c>
      <c r="B13" s="23" t="s">
        <v>8</v>
      </c>
      <c r="C13" s="23">
        <v>3</v>
      </c>
      <c r="D13" s="24">
        <v>2</v>
      </c>
      <c r="E13" s="25" t="s">
        <v>15</v>
      </c>
      <c r="F13" s="23">
        <v>1</v>
      </c>
      <c r="G13" s="26">
        <v>2</v>
      </c>
      <c r="H13" s="27">
        <v>8</v>
      </c>
      <c r="J13" s="58"/>
      <c r="K13" s="73"/>
      <c r="L13" s="73"/>
      <c r="M13" s="73"/>
      <c r="N13" s="73"/>
      <c r="O13" s="73"/>
    </row>
    <row r="14" spans="1:15" ht="14.25" thickBot="1" thickTop="1">
      <c r="A14" s="28"/>
      <c r="J14" s="58"/>
      <c r="K14" s="74"/>
      <c r="L14" s="74"/>
      <c r="M14" s="74"/>
      <c r="N14" s="74"/>
      <c r="O14" s="45"/>
    </row>
    <row r="15" spans="1:15" ht="16.5" thickTop="1">
      <c r="A15" s="99" t="s">
        <v>61</v>
      </c>
      <c r="B15" s="77"/>
      <c r="C15" s="77"/>
      <c r="D15" s="77"/>
      <c r="E15" s="77"/>
      <c r="F15" s="77"/>
      <c r="G15" s="77"/>
      <c r="H15" s="78"/>
      <c r="J15" s="58"/>
      <c r="K15" s="69"/>
      <c r="L15" s="69"/>
      <c r="M15" s="69"/>
      <c r="N15" s="69"/>
      <c r="O15" s="69"/>
    </row>
    <row r="16" spans="1:15" ht="12.75">
      <c r="A16" s="94" t="s">
        <v>9</v>
      </c>
      <c r="B16" s="95"/>
      <c r="C16" s="95"/>
      <c r="D16" s="96"/>
      <c r="E16" s="86" t="s">
        <v>31</v>
      </c>
      <c r="F16" s="87"/>
      <c r="G16" s="88"/>
      <c r="H16" s="15" t="s">
        <v>10</v>
      </c>
      <c r="J16" s="58"/>
      <c r="K16" s="70"/>
      <c r="L16" s="71"/>
      <c r="M16" s="71"/>
      <c r="N16" s="72"/>
      <c r="O16" s="71"/>
    </row>
    <row r="17" spans="1:15" ht="12.75">
      <c r="A17" s="16" t="s">
        <v>11</v>
      </c>
      <c r="B17" s="17" t="s">
        <v>5</v>
      </c>
      <c r="C17" s="17" t="s">
        <v>6</v>
      </c>
      <c r="D17" s="18" t="s">
        <v>12</v>
      </c>
      <c r="E17" s="19" t="s">
        <v>5</v>
      </c>
      <c r="F17" s="17" t="s">
        <v>6</v>
      </c>
      <c r="G17" s="20" t="s">
        <v>12</v>
      </c>
      <c r="H17" s="21" t="s">
        <v>13</v>
      </c>
      <c r="J17" s="58"/>
      <c r="K17" s="58"/>
      <c r="L17" s="58"/>
      <c r="M17" s="58"/>
      <c r="N17" s="58"/>
      <c r="O17" s="58"/>
    </row>
    <row r="18" spans="1:15" ht="13.5" thickBot="1">
      <c r="A18" s="22" t="s">
        <v>14</v>
      </c>
      <c r="B18" s="23" t="s">
        <v>8</v>
      </c>
      <c r="C18" s="23">
        <v>2</v>
      </c>
      <c r="D18" s="24">
        <v>2</v>
      </c>
      <c r="E18" s="25" t="s">
        <v>15</v>
      </c>
      <c r="F18" s="23">
        <v>1</v>
      </c>
      <c r="G18" s="26">
        <v>2</v>
      </c>
      <c r="H18" s="27">
        <v>8</v>
      </c>
      <c r="J18" s="58"/>
      <c r="K18" s="58"/>
      <c r="L18" s="58"/>
      <c r="M18" s="58"/>
      <c r="N18" s="58"/>
      <c r="O18" s="58"/>
    </row>
    <row r="19" ht="14.25" thickBot="1" thickTop="1">
      <c r="A19" s="28"/>
    </row>
    <row r="20" spans="1:5" ht="16.5" thickTop="1">
      <c r="A20" s="76" t="s">
        <v>62</v>
      </c>
      <c r="B20" s="77"/>
      <c r="C20" s="77"/>
      <c r="D20" s="77"/>
      <c r="E20" s="78"/>
    </row>
    <row r="21" spans="1:8" ht="12.75">
      <c r="A21" s="97" t="s">
        <v>9</v>
      </c>
      <c r="B21" s="95"/>
      <c r="C21" s="95"/>
      <c r="D21" s="96"/>
      <c r="E21" s="29" t="s">
        <v>10</v>
      </c>
      <c r="G21" s="98"/>
      <c r="H21" s="98"/>
    </row>
    <row r="22" spans="1:8" ht="12.75">
      <c r="A22" s="16" t="s">
        <v>11</v>
      </c>
      <c r="B22" s="17" t="s">
        <v>5</v>
      </c>
      <c r="C22" s="17" t="s">
        <v>6</v>
      </c>
      <c r="D22" s="18" t="s">
        <v>12</v>
      </c>
      <c r="E22" s="30" t="s">
        <v>16</v>
      </c>
      <c r="G22" s="45"/>
      <c r="H22" s="46"/>
    </row>
    <row r="23" spans="1:8" ht="13.5" thickBot="1">
      <c r="A23" s="22" t="s">
        <v>17</v>
      </c>
      <c r="B23" s="23" t="s">
        <v>8</v>
      </c>
      <c r="C23" s="23">
        <v>2</v>
      </c>
      <c r="D23" s="24">
        <v>2</v>
      </c>
      <c r="E23" s="31">
        <v>8</v>
      </c>
      <c r="G23" s="43"/>
      <c r="H23" s="44"/>
    </row>
    <row r="24" spans="1:8" ht="14.25" thickBot="1" thickTop="1">
      <c r="A24" s="28"/>
      <c r="G24" s="43"/>
      <c r="H24" s="44"/>
    </row>
    <row r="25" spans="1:8" ht="16.5" thickTop="1">
      <c r="A25" s="76" t="s">
        <v>63</v>
      </c>
      <c r="B25" s="77"/>
      <c r="C25" s="77"/>
      <c r="D25" s="77"/>
      <c r="E25" s="78"/>
      <c r="G25" s="43"/>
      <c r="H25" s="44"/>
    </row>
    <row r="26" spans="1:8" ht="12.75">
      <c r="A26" s="97" t="s">
        <v>9</v>
      </c>
      <c r="B26" s="95"/>
      <c r="C26" s="95"/>
      <c r="D26" s="96"/>
      <c r="E26" s="29" t="s">
        <v>10</v>
      </c>
      <c r="G26" s="43"/>
      <c r="H26" s="44"/>
    </row>
    <row r="27" spans="1:5" ht="12.75">
      <c r="A27" s="16" t="s">
        <v>11</v>
      </c>
      <c r="B27" s="17" t="s">
        <v>5</v>
      </c>
      <c r="C27" s="17" t="s">
        <v>6</v>
      </c>
      <c r="D27" s="18" t="s">
        <v>12</v>
      </c>
      <c r="E27" s="30" t="s">
        <v>16</v>
      </c>
    </row>
    <row r="28" spans="1:8" ht="16.5" thickBot="1">
      <c r="A28" s="22" t="s">
        <v>17</v>
      </c>
      <c r="B28" s="23" t="s">
        <v>18</v>
      </c>
      <c r="C28" s="23">
        <v>2</v>
      </c>
      <c r="D28" s="24">
        <v>2</v>
      </c>
      <c r="E28" s="31">
        <v>8</v>
      </c>
      <c r="G28" s="54"/>
      <c r="H28" s="53"/>
    </row>
    <row r="29" spans="1:7" ht="14.25" thickBot="1" thickTop="1">
      <c r="A29" s="28"/>
      <c r="G29" s="43"/>
    </row>
    <row r="30" spans="1:7" ht="16.5" thickTop="1">
      <c r="A30" s="76" t="s">
        <v>64</v>
      </c>
      <c r="B30" s="77"/>
      <c r="C30" s="77"/>
      <c r="D30" s="77"/>
      <c r="E30" s="78"/>
      <c r="G30" s="43"/>
    </row>
    <row r="31" spans="1:7" ht="12.75">
      <c r="A31" s="97" t="s">
        <v>9</v>
      </c>
      <c r="B31" s="95"/>
      <c r="C31" s="95"/>
      <c r="D31" s="96"/>
      <c r="E31" s="29" t="s">
        <v>10</v>
      </c>
      <c r="G31" s="43"/>
    </row>
    <row r="32" spans="1:7" ht="12.75">
      <c r="A32" s="16" t="s">
        <v>11</v>
      </c>
      <c r="B32" s="17" t="s">
        <v>5</v>
      </c>
      <c r="C32" s="17" t="s">
        <v>6</v>
      </c>
      <c r="D32" s="18" t="s">
        <v>12</v>
      </c>
      <c r="E32" s="30" t="s">
        <v>16</v>
      </c>
      <c r="G32" s="43"/>
    </row>
    <row r="33" spans="1:7" ht="13.5" thickBot="1">
      <c r="A33" s="22" t="s">
        <v>19</v>
      </c>
      <c r="B33" s="23" t="s">
        <v>18</v>
      </c>
      <c r="C33" s="23">
        <v>2</v>
      </c>
      <c r="D33" s="24">
        <v>2</v>
      </c>
      <c r="E33" s="31">
        <v>16</v>
      </c>
      <c r="G33" s="43"/>
    </row>
    <row r="34" ht="14.25" thickBot="1" thickTop="1">
      <c r="G34" s="43"/>
    </row>
    <row r="35" spans="1:7" ht="16.5" thickTop="1">
      <c r="A35" s="91" t="s">
        <v>20</v>
      </c>
      <c r="B35" s="92"/>
      <c r="C35" s="92"/>
      <c r="D35" s="93"/>
      <c r="G35" s="43"/>
    </row>
    <row r="36" spans="1:7" ht="12.75">
      <c r="A36" s="32" t="s">
        <v>21</v>
      </c>
      <c r="B36" s="33" t="s">
        <v>5</v>
      </c>
      <c r="C36" s="34" t="s">
        <v>6</v>
      </c>
      <c r="D36" s="35" t="s">
        <v>22</v>
      </c>
      <c r="G36" s="43"/>
    </row>
    <row r="37" spans="1:7" ht="12.75">
      <c r="A37" s="36" t="s">
        <v>23</v>
      </c>
      <c r="B37" s="37" t="s">
        <v>18</v>
      </c>
      <c r="C37" s="38">
        <v>2</v>
      </c>
      <c r="D37" s="75" t="s">
        <v>24</v>
      </c>
      <c r="G37" s="58"/>
    </row>
    <row r="38" spans="1:4" ht="12.75">
      <c r="A38" s="39" t="s">
        <v>25</v>
      </c>
      <c r="B38" s="37" t="s">
        <v>8</v>
      </c>
      <c r="C38" s="38">
        <v>3</v>
      </c>
      <c r="D38" s="40" t="s">
        <v>26</v>
      </c>
    </row>
    <row r="39" spans="1:4" ht="12.75">
      <c r="A39" s="39" t="s">
        <v>27</v>
      </c>
      <c r="B39" s="37" t="s">
        <v>8</v>
      </c>
      <c r="C39" s="38">
        <v>3</v>
      </c>
      <c r="D39" s="40" t="s">
        <v>28</v>
      </c>
    </row>
    <row r="40" spans="1:4" ht="13.5" thickBot="1">
      <c r="A40" s="11" t="s">
        <v>29</v>
      </c>
      <c r="B40" s="41" t="s">
        <v>8</v>
      </c>
      <c r="C40" s="23">
        <v>4</v>
      </c>
      <c r="D40" s="42" t="s">
        <v>30</v>
      </c>
    </row>
    <row r="41" ht="14.25" thickBot="1" thickTop="1"/>
    <row r="42" spans="1:4" ht="13.5" thickTop="1">
      <c r="A42" s="55" t="s">
        <v>41</v>
      </c>
      <c r="C42" s="89" t="s">
        <v>32</v>
      </c>
      <c r="D42" s="90"/>
    </row>
    <row r="43" spans="1:4" ht="12.75">
      <c r="A43" s="56" t="s">
        <v>42</v>
      </c>
      <c r="C43" s="47" t="s">
        <v>33</v>
      </c>
      <c r="D43" s="48" t="s">
        <v>34</v>
      </c>
    </row>
    <row r="44" spans="1:4" ht="12.75">
      <c r="A44" s="56" t="s">
        <v>43</v>
      </c>
      <c r="C44" s="49" t="s">
        <v>35</v>
      </c>
      <c r="D44" s="50" t="s">
        <v>38</v>
      </c>
    </row>
    <row r="45" spans="1:4" ht="12.75">
      <c r="A45" s="56" t="s">
        <v>44</v>
      </c>
      <c r="C45" s="49" t="s">
        <v>36</v>
      </c>
      <c r="D45" s="50" t="s">
        <v>39</v>
      </c>
    </row>
    <row r="46" spans="1:4" ht="12.75">
      <c r="A46" s="56" t="s">
        <v>45</v>
      </c>
      <c r="C46" s="49" t="s">
        <v>54</v>
      </c>
      <c r="D46" s="50" t="s">
        <v>37</v>
      </c>
    </row>
    <row r="47" spans="1:4" ht="13.5" thickBot="1">
      <c r="A47" s="56" t="s">
        <v>46</v>
      </c>
      <c r="C47" s="51" t="s">
        <v>55</v>
      </c>
      <c r="D47" s="52" t="s">
        <v>40</v>
      </c>
    </row>
    <row r="48" ht="13.5" thickTop="1">
      <c r="A48" s="56" t="s">
        <v>47</v>
      </c>
    </row>
    <row r="49" ht="12.75">
      <c r="A49" s="56" t="s">
        <v>48</v>
      </c>
    </row>
    <row r="50" ht="13.5" thickBot="1">
      <c r="A50" s="57" t="s">
        <v>49</v>
      </c>
    </row>
    <row r="51" ht="13.5" thickTop="1"/>
    <row r="60" ht="13.5" thickBot="1"/>
    <row r="61" spans="1:7" ht="15.75" thickTop="1">
      <c r="A61" s="79" t="s">
        <v>2</v>
      </c>
      <c r="B61" s="81" t="s">
        <v>50</v>
      </c>
      <c r="C61" s="81" t="s">
        <v>52</v>
      </c>
      <c r="D61" s="81" t="s">
        <v>51</v>
      </c>
      <c r="E61" s="84" t="s">
        <v>53</v>
      </c>
      <c r="F61" s="84"/>
      <c r="G61" s="85"/>
    </row>
    <row r="62" spans="1:7" ht="12.75">
      <c r="A62" s="80"/>
      <c r="B62" s="82"/>
      <c r="C62" s="83"/>
      <c r="D62" s="83"/>
      <c r="E62" s="5" t="s">
        <v>0</v>
      </c>
      <c r="F62" s="6" t="s">
        <v>1</v>
      </c>
      <c r="G62" s="63" t="s">
        <v>3</v>
      </c>
    </row>
    <row r="63" spans="1:7" ht="12.75">
      <c r="A63" s="59">
        <v>4</v>
      </c>
      <c r="B63" s="4">
        <f>40*A63</f>
        <v>160</v>
      </c>
      <c r="C63" s="4">
        <v>0</v>
      </c>
      <c r="D63" s="4">
        <f>B63-C63</f>
        <v>160</v>
      </c>
      <c r="E63" s="7">
        <f>0.5*B63</f>
        <v>80</v>
      </c>
      <c r="F63" s="7">
        <f>0.25*B63</f>
        <v>40</v>
      </c>
      <c r="G63" s="64">
        <f>(0.25*B63)/2</f>
        <v>20</v>
      </c>
    </row>
    <row r="64" spans="1:7" ht="12.75">
      <c r="A64" s="59">
        <v>5</v>
      </c>
      <c r="B64" s="4">
        <f aca="true" t="shared" si="0" ref="B64:B91">40*A64</f>
        <v>200</v>
      </c>
      <c r="C64" s="4">
        <v>0</v>
      </c>
      <c r="D64" s="4">
        <f aca="true" t="shared" si="1" ref="D64:D91">B64-C64</f>
        <v>200</v>
      </c>
      <c r="E64" s="7">
        <f>0.5*B64</f>
        <v>100</v>
      </c>
      <c r="F64" s="7">
        <f>0.25*B64</f>
        <v>50</v>
      </c>
      <c r="G64" s="64">
        <f>(0.25*B64)/2</f>
        <v>25</v>
      </c>
    </row>
    <row r="65" spans="1:7" ht="12.75">
      <c r="A65" s="59">
        <v>6</v>
      </c>
      <c r="B65" s="4">
        <f t="shared" si="0"/>
        <v>240</v>
      </c>
      <c r="C65" s="4">
        <v>0</v>
      </c>
      <c r="D65" s="4">
        <f t="shared" si="1"/>
        <v>240</v>
      </c>
      <c r="E65" s="7">
        <f>0.5*B65</f>
        <v>120</v>
      </c>
      <c r="F65" s="7">
        <f>0.25*B65</f>
        <v>60</v>
      </c>
      <c r="G65" s="64">
        <f>(0.25*B65)/2</f>
        <v>30</v>
      </c>
    </row>
    <row r="66" spans="1:7" ht="12.75">
      <c r="A66" s="59">
        <v>7</v>
      </c>
      <c r="B66" s="4">
        <f t="shared" si="0"/>
        <v>280</v>
      </c>
      <c r="C66" s="4">
        <v>0</v>
      </c>
      <c r="D66" s="4">
        <f t="shared" si="1"/>
        <v>280</v>
      </c>
      <c r="E66" s="7">
        <f>0.5*B66</f>
        <v>140</v>
      </c>
      <c r="F66" s="7">
        <f>0.25*B66</f>
        <v>70</v>
      </c>
      <c r="G66" s="64">
        <f>(0.25*B66)/2</f>
        <v>35</v>
      </c>
    </row>
    <row r="67" spans="1:7" ht="12.75">
      <c r="A67" s="59">
        <v>8</v>
      </c>
      <c r="B67" s="4">
        <f t="shared" si="0"/>
        <v>320</v>
      </c>
      <c r="C67" s="4">
        <v>0</v>
      </c>
      <c r="D67" s="4">
        <f t="shared" si="1"/>
        <v>320</v>
      </c>
      <c r="E67" s="7">
        <f>0.5*B67</f>
        <v>160</v>
      </c>
      <c r="F67" s="7">
        <f>0.25*B67</f>
        <v>80</v>
      </c>
      <c r="G67" s="64">
        <f>(0.25*B67)/2</f>
        <v>40</v>
      </c>
    </row>
    <row r="68" spans="1:7" ht="12.75">
      <c r="A68" s="59">
        <v>9</v>
      </c>
      <c r="B68" s="4">
        <f t="shared" si="0"/>
        <v>360</v>
      </c>
      <c r="C68" s="4">
        <f>10*A68</f>
        <v>90</v>
      </c>
      <c r="D68" s="4">
        <f t="shared" si="1"/>
        <v>270</v>
      </c>
      <c r="E68" s="7">
        <v>130</v>
      </c>
      <c r="F68" s="7">
        <v>70</v>
      </c>
      <c r="G68" s="64">
        <f>F68/2</f>
        <v>35</v>
      </c>
    </row>
    <row r="69" spans="1:7" ht="12.75">
      <c r="A69" s="59">
        <v>10</v>
      </c>
      <c r="B69" s="4">
        <f t="shared" si="0"/>
        <v>400</v>
      </c>
      <c r="C69" s="4">
        <f aca="true" t="shared" si="2" ref="C69:C91">10*A69</f>
        <v>100</v>
      </c>
      <c r="D69" s="4">
        <f t="shared" si="1"/>
        <v>300</v>
      </c>
      <c r="E69" s="7">
        <f>E68+10</f>
        <v>140</v>
      </c>
      <c r="F69" s="7">
        <f>F68+10</f>
        <v>80</v>
      </c>
      <c r="G69" s="64">
        <f>G68+5</f>
        <v>40</v>
      </c>
    </row>
    <row r="70" spans="1:7" ht="12.75">
      <c r="A70" s="59">
        <v>11</v>
      </c>
      <c r="B70" s="4">
        <f t="shared" si="0"/>
        <v>440</v>
      </c>
      <c r="C70" s="4">
        <f t="shared" si="2"/>
        <v>110</v>
      </c>
      <c r="D70" s="4">
        <f t="shared" si="1"/>
        <v>330</v>
      </c>
      <c r="E70" s="7">
        <f>E69+15</f>
        <v>155</v>
      </c>
      <c r="F70" s="7">
        <f>F69+5</f>
        <v>85</v>
      </c>
      <c r="G70" s="64">
        <f aca="true" t="shared" si="3" ref="G70:G91">G69+5</f>
        <v>45</v>
      </c>
    </row>
    <row r="71" spans="1:7" ht="12.75">
      <c r="A71" s="59">
        <v>12</v>
      </c>
      <c r="B71" s="4">
        <f t="shared" si="0"/>
        <v>480</v>
      </c>
      <c r="C71" s="4">
        <f t="shared" si="2"/>
        <v>120</v>
      </c>
      <c r="D71" s="4">
        <f t="shared" si="1"/>
        <v>360</v>
      </c>
      <c r="E71" s="7">
        <f>E70+10</f>
        <v>165</v>
      </c>
      <c r="F71" s="7">
        <f>F70+10</f>
        <v>95</v>
      </c>
      <c r="G71" s="64">
        <f t="shared" si="3"/>
        <v>50</v>
      </c>
    </row>
    <row r="72" spans="1:7" ht="12.75">
      <c r="A72" s="59">
        <v>13</v>
      </c>
      <c r="B72" s="4">
        <f t="shared" si="0"/>
        <v>520</v>
      </c>
      <c r="C72" s="4">
        <f t="shared" si="2"/>
        <v>130</v>
      </c>
      <c r="D72" s="4">
        <f t="shared" si="1"/>
        <v>390</v>
      </c>
      <c r="E72" s="7">
        <f>E71+15</f>
        <v>180</v>
      </c>
      <c r="F72" s="7">
        <f>F71+5</f>
        <v>100</v>
      </c>
      <c r="G72" s="64">
        <f t="shared" si="3"/>
        <v>55</v>
      </c>
    </row>
    <row r="73" spans="1:7" ht="12.75">
      <c r="A73" s="59">
        <v>14</v>
      </c>
      <c r="B73" s="4">
        <f t="shared" si="0"/>
        <v>560</v>
      </c>
      <c r="C73" s="4">
        <f t="shared" si="2"/>
        <v>140</v>
      </c>
      <c r="D73" s="4">
        <f t="shared" si="1"/>
        <v>420</v>
      </c>
      <c r="E73" s="7">
        <f>E72+10</f>
        <v>190</v>
      </c>
      <c r="F73" s="7">
        <f>F72+10</f>
        <v>110</v>
      </c>
      <c r="G73" s="64">
        <f t="shared" si="3"/>
        <v>60</v>
      </c>
    </row>
    <row r="74" spans="1:7" ht="12.75">
      <c r="A74" s="59">
        <v>15</v>
      </c>
      <c r="B74" s="4">
        <f t="shared" si="0"/>
        <v>600</v>
      </c>
      <c r="C74" s="4">
        <f t="shared" si="2"/>
        <v>150</v>
      </c>
      <c r="D74" s="4">
        <f t="shared" si="1"/>
        <v>450</v>
      </c>
      <c r="E74" s="7">
        <f>E73+15</f>
        <v>205</v>
      </c>
      <c r="F74" s="7">
        <f>F73+5</f>
        <v>115</v>
      </c>
      <c r="G74" s="64">
        <f t="shared" si="3"/>
        <v>65</v>
      </c>
    </row>
    <row r="75" spans="1:7" ht="12.75">
      <c r="A75" s="59">
        <v>16</v>
      </c>
      <c r="B75" s="4">
        <f t="shared" si="0"/>
        <v>640</v>
      </c>
      <c r="C75" s="4">
        <f t="shared" si="2"/>
        <v>160</v>
      </c>
      <c r="D75" s="4">
        <f t="shared" si="1"/>
        <v>480</v>
      </c>
      <c r="E75" s="7">
        <f>E74+10</f>
        <v>215</v>
      </c>
      <c r="F75" s="7">
        <f>F74+10</f>
        <v>125</v>
      </c>
      <c r="G75" s="64">
        <f t="shared" si="3"/>
        <v>70</v>
      </c>
    </row>
    <row r="76" spans="1:7" ht="12.75">
      <c r="A76" s="59">
        <v>17</v>
      </c>
      <c r="B76" s="4">
        <f t="shared" si="0"/>
        <v>680</v>
      </c>
      <c r="C76" s="4">
        <f t="shared" si="2"/>
        <v>170</v>
      </c>
      <c r="D76" s="4">
        <f t="shared" si="1"/>
        <v>510</v>
      </c>
      <c r="E76" s="7">
        <f>E75+15</f>
        <v>230</v>
      </c>
      <c r="F76" s="7">
        <f>F75+5</f>
        <v>130</v>
      </c>
      <c r="G76" s="64">
        <f t="shared" si="3"/>
        <v>75</v>
      </c>
    </row>
    <row r="77" spans="1:7" ht="12.75">
      <c r="A77" s="59">
        <v>18</v>
      </c>
      <c r="B77" s="4">
        <f t="shared" si="0"/>
        <v>720</v>
      </c>
      <c r="C77" s="4">
        <f t="shared" si="2"/>
        <v>180</v>
      </c>
      <c r="D77" s="4">
        <f t="shared" si="1"/>
        <v>540</v>
      </c>
      <c r="E77" s="7">
        <f>E76+10</f>
        <v>240</v>
      </c>
      <c r="F77" s="7">
        <f>F76+10</f>
        <v>140</v>
      </c>
      <c r="G77" s="64">
        <f t="shared" si="3"/>
        <v>80</v>
      </c>
    </row>
    <row r="78" spans="1:7" ht="12.75">
      <c r="A78" s="59">
        <v>19</v>
      </c>
      <c r="B78" s="4">
        <f t="shared" si="0"/>
        <v>760</v>
      </c>
      <c r="C78" s="4">
        <f t="shared" si="2"/>
        <v>190</v>
      </c>
      <c r="D78" s="4">
        <f t="shared" si="1"/>
        <v>570</v>
      </c>
      <c r="E78" s="7">
        <f>E77+15</f>
        <v>255</v>
      </c>
      <c r="F78" s="7">
        <f>F77+5</f>
        <v>145</v>
      </c>
      <c r="G78" s="64">
        <f t="shared" si="3"/>
        <v>85</v>
      </c>
    </row>
    <row r="79" spans="1:7" ht="12.75">
      <c r="A79" s="59">
        <v>20</v>
      </c>
      <c r="B79" s="4">
        <f t="shared" si="0"/>
        <v>800</v>
      </c>
      <c r="C79" s="4">
        <f t="shared" si="2"/>
        <v>200</v>
      </c>
      <c r="D79" s="4">
        <f t="shared" si="1"/>
        <v>600</v>
      </c>
      <c r="E79" s="7">
        <f>E78+10</f>
        <v>265</v>
      </c>
      <c r="F79" s="7">
        <f>F78+10</f>
        <v>155</v>
      </c>
      <c r="G79" s="64">
        <f t="shared" si="3"/>
        <v>90</v>
      </c>
    </row>
    <row r="80" spans="1:7" ht="12.75">
      <c r="A80" s="59">
        <v>21</v>
      </c>
      <c r="B80" s="4">
        <f t="shared" si="0"/>
        <v>840</v>
      </c>
      <c r="C80" s="4">
        <f t="shared" si="2"/>
        <v>210</v>
      </c>
      <c r="D80" s="4">
        <f t="shared" si="1"/>
        <v>630</v>
      </c>
      <c r="E80" s="7">
        <f>E79+15</f>
        <v>280</v>
      </c>
      <c r="F80" s="7">
        <f>F79+5</f>
        <v>160</v>
      </c>
      <c r="G80" s="64">
        <f t="shared" si="3"/>
        <v>95</v>
      </c>
    </row>
    <row r="81" spans="1:7" ht="12.75">
      <c r="A81" s="59">
        <v>22</v>
      </c>
      <c r="B81" s="4">
        <f t="shared" si="0"/>
        <v>880</v>
      </c>
      <c r="C81" s="4">
        <f t="shared" si="2"/>
        <v>220</v>
      </c>
      <c r="D81" s="4">
        <f t="shared" si="1"/>
        <v>660</v>
      </c>
      <c r="E81" s="7">
        <f>E80+10</f>
        <v>290</v>
      </c>
      <c r="F81" s="7">
        <f>F80+10</f>
        <v>170</v>
      </c>
      <c r="G81" s="64">
        <f t="shared" si="3"/>
        <v>100</v>
      </c>
    </row>
    <row r="82" spans="1:7" ht="12.75">
      <c r="A82" s="59">
        <v>23</v>
      </c>
      <c r="B82" s="4">
        <f t="shared" si="0"/>
        <v>920</v>
      </c>
      <c r="C82" s="4">
        <f t="shared" si="2"/>
        <v>230</v>
      </c>
      <c r="D82" s="4">
        <f t="shared" si="1"/>
        <v>690</v>
      </c>
      <c r="E82" s="7">
        <f>E81+15</f>
        <v>305</v>
      </c>
      <c r="F82" s="7">
        <f>F81+5</f>
        <v>175</v>
      </c>
      <c r="G82" s="64">
        <f t="shared" si="3"/>
        <v>105</v>
      </c>
    </row>
    <row r="83" spans="1:7" ht="12.75">
      <c r="A83" s="59">
        <v>24</v>
      </c>
      <c r="B83" s="4">
        <f t="shared" si="0"/>
        <v>960</v>
      </c>
      <c r="C83" s="4">
        <f t="shared" si="2"/>
        <v>240</v>
      </c>
      <c r="D83" s="4">
        <f t="shared" si="1"/>
        <v>720</v>
      </c>
      <c r="E83" s="7">
        <f>E82+10</f>
        <v>315</v>
      </c>
      <c r="F83" s="7">
        <f>F82+10</f>
        <v>185</v>
      </c>
      <c r="G83" s="64">
        <f t="shared" si="3"/>
        <v>110</v>
      </c>
    </row>
    <row r="84" spans="1:7" ht="12.75">
      <c r="A84" s="59">
        <v>25</v>
      </c>
      <c r="B84" s="4">
        <f t="shared" si="0"/>
        <v>1000</v>
      </c>
      <c r="C84" s="4">
        <f t="shared" si="2"/>
        <v>250</v>
      </c>
      <c r="D84" s="4">
        <f t="shared" si="1"/>
        <v>750</v>
      </c>
      <c r="E84" s="7">
        <f>E83+15</f>
        <v>330</v>
      </c>
      <c r="F84" s="7">
        <f>F83+5</f>
        <v>190</v>
      </c>
      <c r="G84" s="64">
        <f t="shared" si="3"/>
        <v>115</v>
      </c>
    </row>
    <row r="85" spans="1:7" ht="12.75">
      <c r="A85" s="59">
        <v>26</v>
      </c>
      <c r="B85" s="4">
        <f t="shared" si="0"/>
        <v>1040</v>
      </c>
      <c r="C85" s="4">
        <f t="shared" si="2"/>
        <v>260</v>
      </c>
      <c r="D85" s="4">
        <f t="shared" si="1"/>
        <v>780</v>
      </c>
      <c r="E85" s="7">
        <f>E84+10</f>
        <v>340</v>
      </c>
      <c r="F85" s="7">
        <f>F84+10</f>
        <v>200</v>
      </c>
      <c r="G85" s="64">
        <f t="shared" si="3"/>
        <v>120</v>
      </c>
    </row>
    <row r="86" spans="1:7" ht="12.75">
      <c r="A86" s="59">
        <v>27</v>
      </c>
      <c r="B86" s="4">
        <f t="shared" si="0"/>
        <v>1080</v>
      </c>
      <c r="C86" s="4">
        <f t="shared" si="2"/>
        <v>270</v>
      </c>
      <c r="D86" s="4">
        <f t="shared" si="1"/>
        <v>810</v>
      </c>
      <c r="E86" s="7">
        <f>E85+15</f>
        <v>355</v>
      </c>
      <c r="F86" s="7">
        <f>F85+5</f>
        <v>205</v>
      </c>
      <c r="G86" s="64">
        <f t="shared" si="3"/>
        <v>125</v>
      </c>
    </row>
    <row r="87" spans="1:7" ht="12.75">
      <c r="A87" s="59">
        <v>28</v>
      </c>
      <c r="B87" s="4">
        <f t="shared" si="0"/>
        <v>1120</v>
      </c>
      <c r="C87" s="4">
        <f t="shared" si="2"/>
        <v>280</v>
      </c>
      <c r="D87" s="4">
        <f t="shared" si="1"/>
        <v>840</v>
      </c>
      <c r="E87" s="7">
        <f>E86+10</f>
        <v>365</v>
      </c>
      <c r="F87" s="7">
        <f>F86+10</f>
        <v>215</v>
      </c>
      <c r="G87" s="64">
        <f t="shared" si="3"/>
        <v>130</v>
      </c>
    </row>
    <row r="88" spans="1:7" ht="12.75">
      <c r="A88" s="59">
        <v>29</v>
      </c>
      <c r="B88" s="4">
        <f t="shared" si="0"/>
        <v>1160</v>
      </c>
      <c r="C88" s="4">
        <f t="shared" si="2"/>
        <v>290</v>
      </c>
      <c r="D88" s="4">
        <f t="shared" si="1"/>
        <v>870</v>
      </c>
      <c r="E88" s="7">
        <f>E87+15</f>
        <v>380</v>
      </c>
      <c r="F88" s="7">
        <f>F87+5</f>
        <v>220</v>
      </c>
      <c r="G88" s="64">
        <f t="shared" si="3"/>
        <v>135</v>
      </c>
    </row>
    <row r="89" spans="1:7" ht="12.75">
      <c r="A89" s="59">
        <v>30</v>
      </c>
      <c r="B89" s="4">
        <f t="shared" si="0"/>
        <v>1200</v>
      </c>
      <c r="C89" s="4">
        <f t="shared" si="2"/>
        <v>300</v>
      </c>
      <c r="D89" s="4">
        <f t="shared" si="1"/>
        <v>900</v>
      </c>
      <c r="E89" s="7">
        <f>E88+10</f>
        <v>390</v>
      </c>
      <c r="F89" s="7">
        <f>F88+10</f>
        <v>230</v>
      </c>
      <c r="G89" s="64">
        <f t="shared" si="3"/>
        <v>140</v>
      </c>
    </row>
    <row r="90" spans="1:7" ht="12.75">
      <c r="A90" s="59">
        <v>31</v>
      </c>
      <c r="B90" s="4">
        <f t="shared" si="0"/>
        <v>1240</v>
      </c>
      <c r="C90" s="4">
        <f t="shared" si="2"/>
        <v>310</v>
      </c>
      <c r="D90" s="4">
        <f t="shared" si="1"/>
        <v>930</v>
      </c>
      <c r="E90" s="7">
        <f>E89+15</f>
        <v>405</v>
      </c>
      <c r="F90" s="7">
        <f>F89+5</f>
        <v>235</v>
      </c>
      <c r="G90" s="64">
        <f t="shared" si="3"/>
        <v>145</v>
      </c>
    </row>
    <row r="91" spans="1:7" ht="13.5" thickBot="1">
      <c r="A91" s="60">
        <v>32</v>
      </c>
      <c r="B91" s="61">
        <f t="shared" si="0"/>
        <v>1280</v>
      </c>
      <c r="C91" s="61">
        <f t="shared" si="2"/>
        <v>320</v>
      </c>
      <c r="D91" s="61">
        <f t="shared" si="1"/>
        <v>960</v>
      </c>
      <c r="E91" s="62">
        <f>E90+10</f>
        <v>415</v>
      </c>
      <c r="F91" s="62">
        <f>F90+10</f>
        <v>245</v>
      </c>
      <c r="G91" s="65">
        <f t="shared" si="3"/>
        <v>150</v>
      </c>
    </row>
    <row r="92" ht="13.5" thickTop="1"/>
  </sheetData>
  <sheetProtection/>
  <mergeCells count="23">
    <mergeCell ref="A1:C1"/>
    <mergeCell ref="A10:H10"/>
    <mergeCell ref="A15:H15"/>
    <mergeCell ref="A11:D11"/>
    <mergeCell ref="E11:G11"/>
    <mergeCell ref="A6:D6"/>
    <mergeCell ref="A5:E5"/>
    <mergeCell ref="E16:G16"/>
    <mergeCell ref="C42:D42"/>
    <mergeCell ref="A35:D35"/>
    <mergeCell ref="A20:E20"/>
    <mergeCell ref="A25:E25"/>
    <mergeCell ref="A16:D16"/>
    <mergeCell ref="A31:D31"/>
    <mergeCell ref="A26:D26"/>
    <mergeCell ref="G21:H21"/>
    <mergeCell ref="A21:D21"/>
    <mergeCell ref="A30:E30"/>
    <mergeCell ref="A61:A62"/>
    <mergeCell ref="B61:B62"/>
    <mergeCell ref="C61:C62"/>
    <mergeCell ref="D61:D62"/>
    <mergeCell ref="E61:G61"/>
  </mergeCells>
  <printOptions/>
  <pageMargins left="0.26" right="0.18" top="0.984251969" bottom="0.984251969" header="0.4921259845" footer="0.4921259845"/>
  <pageSetup horizontalDpi="300" verticalDpi="300" orientation="portrait" paperSize="9" scale="90" r:id="rId1"/>
  <ignoredErrors>
    <ignoredError sqref="D40" numberStoredAsText="1"/>
    <ignoredError sqref="E70:F9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:A2"/>
    </sheetView>
  </sheetViews>
  <sheetFormatPr defaultColWidth="8.8515625" defaultRowHeight="12.75"/>
  <cols>
    <col min="1" max="4" width="9.7109375" style="1" customWidth="1"/>
    <col min="5" max="6" width="7.8515625" style="1" bestFit="1" customWidth="1"/>
    <col min="7" max="7" width="10.7109375" style="1" bestFit="1" customWidth="1"/>
    <col min="8" max="16384" width="8.8515625" style="1" customWidth="1"/>
  </cols>
  <sheetData>
    <row r="1" spans="1:7" ht="15.75" thickTop="1">
      <c r="A1" s="79" t="s">
        <v>2</v>
      </c>
      <c r="B1" s="81" t="s">
        <v>50</v>
      </c>
      <c r="C1" s="81" t="s">
        <v>52</v>
      </c>
      <c r="D1" s="81" t="s">
        <v>51</v>
      </c>
      <c r="E1" s="84" t="s">
        <v>53</v>
      </c>
      <c r="F1" s="84"/>
      <c r="G1" s="85"/>
    </row>
    <row r="2" spans="1:7" s="2" customFormat="1" ht="13.5" customHeight="1">
      <c r="A2" s="80"/>
      <c r="B2" s="82"/>
      <c r="C2" s="83"/>
      <c r="D2" s="83"/>
      <c r="E2" s="5" t="s">
        <v>0</v>
      </c>
      <c r="F2" s="6" t="s">
        <v>1</v>
      </c>
      <c r="G2" s="63" t="s">
        <v>3</v>
      </c>
    </row>
    <row r="3" spans="1:12" ht="12.75">
      <c r="A3" s="59">
        <v>4</v>
      </c>
      <c r="B3" s="4">
        <f>40*A3</f>
        <v>160</v>
      </c>
      <c r="C3" s="4">
        <v>0</v>
      </c>
      <c r="D3" s="4">
        <f>B3-C3</f>
        <v>160</v>
      </c>
      <c r="E3" s="7">
        <f>0.5*B3</f>
        <v>80</v>
      </c>
      <c r="F3" s="7">
        <f>0.25*B3</f>
        <v>40</v>
      </c>
      <c r="G3" s="64">
        <f>(0.25*B3)/2</f>
        <v>20</v>
      </c>
      <c r="H3" s="3"/>
      <c r="I3" s="3"/>
      <c r="J3" s="3"/>
      <c r="K3" s="3"/>
      <c r="L3" s="3"/>
    </row>
    <row r="4" spans="1:12" ht="12.75">
      <c r="A4" s="59">
        <v>5</v>
      </c>
      <c r="B4" s="4">
        <f aca="true" t="shared" si="0" ref="B4:B31">40*A4</f>
        <v>200</v>
      </c>
      <c r="C4" s="4">
        <v>0</v>
      </c>
      <c r="D4" s="4">
        <f aca="true" t="shared" si="1" ref="D4:D31">B4-C4</f>
        <v>200</v>
      </c>
      <c r="E4" s="7">
        <f>0.5*B4</f>
        <v>100</v>
      </c>
      <c r="F4" s="7">
        <f>0.25*B4</f>
        <v>50</v>
      </c>
      <c r="G4" s="64">
        <f>(0.25*B4)/2</f>
        <v>25</v>
      </c>
      <c r="H4" s="3"/>
      <c r="I4" s="3"/>
      <c r="J4" s="3"/>
      <c r="K4" s="3"/>
      <c r="L4" s="3"/>
    </row>
    <row r="5" spans="1:12" ht="12.75">
      <c r="A5" s="59">
        <v>6</v>
      </c>
      <c r="B5" s="4">
        <f t="shared" si="0"/>
        <v>240</v>
      </c>
      <c r="C5" s="4">
        <v>0</v>
      </c>
      <c r="D5" s="4">
        <f t="shared" si="1"/>
        <v>240</v>
      </c>
      <c r="E5" s="7">
        <f>0.5*B5</f>
        <v>120</v>
      </c>
      <c r="F5" s="7">
        <f>0.25*B5</f>
        <v>60</v>
      </c>
      <c r="G5" s="64">
        <f>(0.25*B5)/2</f>
        <v>30</v>
      </c>
      <c r="H5" s="3"/>
      <c r="I5" s="3"/>
      <c r="J5" s="3"/>
      <c r="K5" s="3"/>
      <c r="L5" s="3"/>
    </row>
    <row r="6" spans="1:12" ht="12.75">
      <c r="A6" s="59">
        <v>7</v>
      </c>
      <c r="B6" s="4">
        <f t="shared" si="0"/>
        <v>280</v>
      </c>
      <c r="C6" s="4">
        <v>0</v>
      </c>
      <c r="D6" s="4">
        <f t="shared" si="1"/>
        <v>280</v>
      </c>
      <c r="E6" s="7">
        <f>0.5*B6</f>
        <v>140</v>
      </c>
      <c r="F6" s="7">
        <f>0.25*B6</f>
        <v>70</v>
      </c>
      <c r="G6" s="64">
        <f>(0.25*B6)/2</f>
        <v>35</v>
      </c>
      <c r="H6" s="3"/>
      <c r="I6" s="3"/>
      <c r="J6" s="3"/>
      <c r="K6" s="3"/>
      <c r="L6" s="3"/>
    </row>
    <row r="7" spans="1:12" ht="12.75">
      <c r="A7" s="59">
        <v>8</v>
      </c>
      <c r="B7" s="4">
        <f t="shared" si="0"/>
        <v>320</v>
      </c>
      <c r="C7" s="4">
        <v>0</v>
      </c>
      <c r="D7" s="4">
        <f t="shared" si="1"/>
        <v>320</v>
      </c>
      <c r="E7" s="7">
        <f>0.5*B7</f>
        <v>160</v>
      </c>
      <c r="F7" s="7">
        <f>0.25*B7</f>
        <v>80</v>
      </c>
      <c r="G7" s="64">
        <f>(0.25*B7)/2</f>
        <v>40</v>
      </c>
      <c r="H7" s="3"/>
      <c r="I7" s="3"/>
      <c r="J7" s="3"/>
      <c r="K7" s="3"/>
      <c r="L7" s="3"/>
    </row>
    <row r="8" spans="1:12" ht="12.75">
      <c r="A8" s="59">
        <v>9</v>
      </c>
      <c r="B8" s="4">
        <f t="shared" si="0"/>
        <v>360</v>
      </c>
      <c r="C8" s="4">
        <f>10*A8</f>
        <v>90</v>
      </c>
      <c r="D8" s="4">
        <f t="shared" si="1"/>
        <v>270</v>
      </c>
      <c r="E8" s="7">
        <v>130</v>
      </c>
      <c r="F8" s="7">
        <v>70</v>
      </c>
      <c r="G8" s="64">
        <f>F8/2</f>
        <v>35</v>
      </c>
      <c r="H8" s="3"/>
      <c r="I8" s="3"/>
      <c r="J8" s="3"/>
      <c r="K8" s="3"/>
      <c r="L8" s="3"/>
    </row>
    <row r="9" spans="1:12" ht="12.75">
      <c r="A9" s="59">
        <v>10</v>
      </c>
      <c r="B9" s="4">
        <f t="shared" si="0"/>
        <v>400</v>
      </c>
      <c r="C9" s="4">
        <f aca="true" t="shared" si="2" ref="C9:C31">10*A9</f>
        <v>100</v>
      </c>
      <c r="D9" s="4">
        <f t="shared" si="1"/>
        <v>300</v>
      </c>
      <c r="E9" s="7">
        <f>E8+10</f>
        <v>140</v>
      </c>
      <c r="F9" s="7">
        <f>F8+10</f>
        <v>80</v>
      </c>
      <c r="G9" s="64">
        <f>G8+5</f>
        <v>40</v>
      </c>
      <c r="H9" s="3"/>
      <c r="I9" s="3"/>
      <c r="J9" s="3"/>
      <c r="K9" s="3"/>
      <c r="L9" s="3"/>
    </row>
    <row r="10" spans="1:12" ht="12.75">
      <c r="A10" s="59">
        <v>11</v>
      </c>
      <c r="B10" s="4">
        <f t="shared" si="0"/>
        <v>440</v>
      </c>
      <c r="C10" s="4">
        <f t="shared" si="2"/>
        <v>110</v>
      </c>
      <c r="D10" s="4">
        <f t="shared" si="1"/>
        <v>330</v>
      </c>
      <c r="E10" s="7">
        <f>E9+15</f>
        <v>155</v>
      </c>
      <c r="F10" s="7">
        <f>F9+5</f>
        <v>85</v>
      </c>
      <c r="G10" s="64">
        <f aca="true" t="shared" si="3" ref="G10:G31">G9+5</f>
        <v>45</v>
      </c>
      <c r="H10" s="3"/>
      <c r="I10" s="3"/>
      <c r="J10" s="3"/>
      <c r="K10" s="3"/>
      <c r="L10" s="3"/>
    </row>
    <row r="11" spans="1:12" ht="12.75">
      <c r="A11" s="59">
        <v>12</v>
      </c>
      <c r="B11" s="4">
        <f t="shared" si="0"/>
        <v>480</v>
      </c>
      <c r="C11" s="4">
        <f t="shared" si="2"/>
        <v>120</v>
      </c>
      <c r="D11" s="4">
        <f t="shared" si="1"/>
        <v>360</v>
      </c>
      <c r="E11" s="7">
        <f>E10+10</f>
        <v>165</v>
      </c>
      <c r="F11" s="7">
        <f>F10+10</f>
        <v>95</v>
      </c>
      <c r="G11" s="64">
        <f t="shared" si="3"/>
        <v>50</v>
      </c>
      <c r="H11" s="3"/>
      <c r="I11" s="3"/>
      <c r="J11" s="3"/>
      <c r="K11" s="3"/>
      <c r="L11" s="3"/>
    </row>
    <row r="12" spans="1:12" ht="12.75">
      <c r="A12" s="59">
        <v>13</v>
      </c>
      <c r="B12" s="4">
        <f t="shared" si="0"/>
        <v>520</v>
      </c>
      <c r="C12" s="4">
        <f t="shared" si="2"/>
        <v>130</v>
      </c>
      <c r="D12" s="4">
        <f t="shared" si="1"/>
        <v>390</v>
      </c>
      <c r="E12" s="7">
        <f>E11+15</f>
        <v>180</v>
      </c>
      <c r="F12" s="7">
        <f>F11+5</f>
        <v>100</v>
      </c>
      <c r="G12" s="64">
        <f t="shared" si="3"/>
        <v>55</v>
      </c>
      <c r="H12" s="3"/>
      <c r="I12" s="3"/>
      <c r="J12" s="3"/>
      <c r="K12" s="3"/>
      <c r="L12" s="3"/>
    </row>
    <row r="13" spans="1:12" ht="12.75">
      <c r="A13" s="59">
        <v>14</v>
      </c>
      <c r="B13" s="4">
        <f t="shared" si="0"/>
        <v>560</v>
      </c>
      <c r="C13" s="4">
        <f t="shared" si="2"/>
        <v>140</v>
      </c>
      <c r="D13" s="4">
        <f t="shared" si="1"/>
        <v>420</v>
      </c>
      <c r="E13" s="7">
        <f>E12+10</f>
        <v>190</v>
      </c>
      <c r="F13" s="7">
        <f>F12+10</f>
        <v>110</v>
      </c>
      <c r="G13" s="64">
        <f t="shared" si="3"/>
        <v>60</v>
      </c>
      <c r="H13" s="3"/>
      <c r="I13" s="3"/>
      <c r="J13" s="3"/>
      <c r="K13" s="3"/>
      <c r="L13" s="3"/>
    </row>
    <row r="14" spans="1:12" ht="12.75">
      <c r="A14" s="59">
        <v>15</v>
      </c>
      <c r="B14" s="4">
        <f t="shared" si="0"/>
        <v>600</v>
      </c>
      <c r="C14" s="4">
        <f t="shared" si="2"/>
        <v>150</v>
      </c>
      <c r="D14" s="4">
        <f t="shared" si="1"/>
        <v>450</v>
      </c>
      <c r="E14" s="7">
        <f>E13+15</f>
        <v>205</v>
      </c>
      <c r="F14" s="7">
        <f>F13+5</f>
        <v>115</v>
      </c>
      <c r="G14" s="64">
        <f t="shared" si="3"/>
        <v>65</v>
      </c>
      <c r="H14" s="3"/>
      <c r="I14" s="3"/>
      <c r="J14" s="3"/>
      <c r="K14" s="3"/>
      <c r="L14" s="3"/>
    </row>
    <row r="15" spans="1:12" ht="12.75">
      <c r="A15" s="59">
        <v>16</v>
      </c>
      <c r="B15" s="4">
        <f t="shared" si="0"/>
        <v>640</v>
      </c>
      <c r="C15" s="4">
        <f t="shared" si="2"/>
        <v>160</v>
      </c>
      <c r="D15" s="4">
        <f t="shared" si="1"/>
        <v>480</v>
      </c>
      <c r="E15" s="7">
        <f>E14+10</f>
        <v>215</v>
      </c>
      <c r="F15" s="7">
        <f>F14+10</f>
        <v>125</v>
      </c>
      <c r="G15" s="64">
        <f t="shared" si="3"/>
        <v>70</v>
      </c>
      <c r="H15" s="3"/>
      <c r="I15" s="3"/>
      <c r="J15" s="3"/>
      <c r="K15" s="3"/>
      <c r="L15" s="3"/>
    </row>
    <row r="16" spans="1:12" ht="12.75">
      <c r="A16" s="59">
        <v>17</v>
      </c>
      <c r="B16" s="4">
        <f t="shared" si="0"/>
        <v>680</v>
      </c>
      <c r="C16" s="4">
        <f t="shared" si="2"/>
        <v>170</v>
      </c>
      <c r="D16" s="4">
        <f t="shared" si="1"/>
        <v>510</v>
      </c>
      <c r="E16" s="7">
        <f>E15+15</f>
        <v>230</v>
      </c>
      <c r="F16" s="7">
        <f>F15+5</f>
        <v>130</v>
      </c>
      <c r="G16" s="64">
        <f t="shared" si="3"/>
        <v>75</v>
      </c>
      <c r="H16" s="3"/>
      <c r="I16" s="3"/>
      <c r="J16" s="3"/>
      <c r="K16" s="3"/>
      <c r="L16" s="3"/>
    </row>
    <row r="17" spans="1:12" ht="12.75">
      <c r="A17" s="59">
        <v>18</v>
      </c>
      <c r="B17" s="4">
        <f t="shared" si="0"/>
        <v>720</v>
      </c>
      <c r="C17" s="4">
        <f t="shared" si="2"/>
        <v>180</v>
      </c>
      <c r="D17" s="4">
        <f t="shared" si="1"/>
        <v>540</v>
      </c>
      <c r="E17" s="7">
        <f>E16+10</f>
        <v>240</v>
      </c>
      <c r="F17" s="7">
        <f>F16+10</f>
        <v>140</v>
      </c>
      <c r="G17" s="64">
        <f t="shared" si="3"/>
        <v>80</v>
      </c>
      <c r="H17" s="3"/>
      <c r="I17" s="3"/>
      <c r="J17" s="3"/>
      <c r="K17" s="3"/>
      <c r="L17" s="3"/>
    </row>
    <row r="18" spans="1:12" ht="12.75">
      <c r="A18" s="59">
        <v>19</v>
      </c>
      <c r="B18" s="4">
        <f t="shared" si="0"/>
        <v>760</v>
      </c>
      <c r="C18" s="4">
        <f t="shared" si="2"/>
        <v>190</v>
      </c>
      <c r="D18" s="4">
        <f t="shared" si="1"/>
        <v>570</v>
      </c>
      <c r="E18" s="7">
        <f>E17+15</f>
        <v>255</v>
      </c>
      <c r="F18" s="7">
        <f>F17+5</f>
        <v>145</v>
      </c>
      <c r="G18" s="64">
        <f t="shared" si="3"/>
        <v>85</v>
      </c>
      <c r="H18" s="3"/>
      <c r="I18" s="3"/>
      <c r="J18" s="3"/>
      <c r="K18" s="3"/>
      <c r="L18" s="3"/>
    </row>
    <row r="19" spans="1:12" ht="12.75">
      <c r="A19" s="59">
        <v>20</v>
      </c>
      <c r="B19" s="4">
        <f t="shared" si="0"/>
        <v>800</v>
      </c>
      <c r="C19" s="4">
        <f t="shared" si="2"/>
        <v>200</v>
      </c>
      <c r="D19" s="4">
        <f t="shared" si="1"/>
        <v>600</v>
      </c>
      <c r="E19" s="7">
        <f>E18+10</f>
        <v>265</v>
      </c>
      <c r="F19" s="7">
        <f>F18+10</f>
        <v>155</v>
      </c>
      <c r="G19" s="64">
        <f t="shared" si="3"/>
        <v>90</v>
      </c>
      <c r="H19" s="3"/>
      <c r="I19" s="3"/>
      <c r="J19" s="3"/>
      <c r="K19" s="3"/>
      <c r="L19" s="3"/>
    </row>
    <row r="20" spans="1:12" ht="12.75">
      <c r="A20" s="59">
        <v>21</v>
      </c>
      <c r="B20" s="4">
        <f t="shared" si="0"/>
        <v>840</v>
      </c>
      <c r="C20" s="4">
        <f t="shared" si="2"/>
        <v>210</v>
      </c>
      <c r="D20" s="4">
        <f t="shared" si="1"/>
        <v>630</v>
      </c>
      <c r="E20" s="7">
        <f>E19+15</f>
        <v>280</v>
      </c>
      <c r="F20" s="7">
        <f>F19+5</f>
        <v>160</v>
      </c>
      <c r="G20" s="64">
        <f t="shared" si="3"/>
        <v>95</v>
      </c>
      <c r="H20" s="3"/>
      <c r="I20" s="3"/>
      <c r="J20" s="3"/>
      <c r="K20" s="3"/>
      <c r="L20" s="3"/>
    </row>
    <row r="21" spans="1:12" ht="12.75">
      <c r="A21" s="59">
        <v>22</v>
      </c>
      <c r="B21" s="4">
        <f t="shared" si="0"/>
        <v>880</v>
      </c>
      <c r="C21" s="4">
        <f t="shared" si="2"/>
        <v>220</v>
      </c>
      <c r="D21" s="4">
        <f t="shared" si="1"/>
        <v>660</v>
      </c>
      <c r="E21" s="7">
        <f>E20+10</f>
        <v>290</v>
      </c>
      <c r="F21" s="7">
        <f>F20+10</f>
        <v>170</v>
      </c>
      <c r="G21" s="64">
        <f t="shared" si="3"/>
        <v>100</v>
      </c>
      <c r="H21" s="3"/>
      <c r="I21" s="3"/>
      <c r="J21" s="3"/>
      <c r="K21" s="3"/>
      <c r="L21" s="3"/>
    </row>
    <row r="22" spans="1:12" ht="12.75">
      <c r="A22" s="59">
        <v>23</v>
      </c>
      <c r="B22" s="4">
        <f t="shared" si="0"/>
        <v>920</v>
      </c>
      <c r="C22" s="4">
        <f t="shared" si="2"/>
        <v>230</v>
      </c>
      <c r="D22" s="4">
        <f t="shared" si="1"/>
        <v>690</v>
      </c>
      <c r="E22" s="7">
        <f>E21+15</f>
        <v>305</v>
      </c>
      <c r="F22" s="7">
        <f>F21+5</f>
        <v>175</v>
      </c>
      <c r="G22" s="64">
        <f t="shared" si="3"/>
        <v>105</v>
      </c>
      <c r="H22" s="3"/>
      <c r="I22" s="3"/>
      <c r="J22" s="3"/>
      <c r="K22" s="3"/>
      <c r="L22" s="3"/>
    </row>
    <row r="23" spans="1:12" ht="12.75">
      <c r="A23" s="59">
        <v>24</v>
      </c>
      <c r="B23" s="4">
        <f t="shared" si="0"/>
        <v>960</v>
      </c>
      <c r="C23" s="4">
        <f t="shared" si="2"/>
        <v>240</v>
      </c>
      <c r="D23" s="4">
        <f t="shared" si="1"/>
        <v>720</v>
      </c>
      <c r="E23" s="7">
        <f>E22+10</f>
        <v>315</v>
      </c>
      <c r="F23" s="7">
        <f>F22+10</f>
        <v>185</v>
      </c>
      <c r="G23" s="64">
        <f t="shared" si="3"/>
        <v>110</v>
      </c>
      <c r="H23" s="3"/>
      <c r="I23" s="3"/>
      <c r="J23" s="3"/>
      <c r="K23" s="3"/>
      <c r="L23" s="3"/>
    </row>
    <row r="24" spans="1:12" ht="12.75">
      <c r="A24" s="59">
        <v>25</v>
      </c>
      <c r="B24" s="4">
        <f t="shared" si="0"/>
        <v>1000</v>
      </c>
      <c r="C24" s="4">
        <f t="shared" si="2"/>
        <v>250</v>
      </c>
      <c r="D24" s="4">
        <f t="shared" si="1"/>
        <v>750</v>
      </c>
      <c r="E24" s="7">
        <f>E23+15</f>
        <v>330</v>
      </c>
      <c r="F24" s="7">
        <f>F23+5</f>
        <v>190</v>
      </c>
      <c r="G24" s="64">
        <f t="shared" si="3"/>
        <v>115</v>
      </c>
      <c r="H24" s="3"/>
      <c r="I24" s="3"/>
      <c r="J24" s="3"/>
      <c r="K24" s="3"/>
      <c r="L24" s="3"/>
    </row>
    <row r="25" spans="1:12" ht="12.75">
      <c r="A25" s="59">
        <v>26</v>
      </c>
      <c r="B25" s="4">
        <f t="shared" si="0"/>
        <v>1040</v>
      </c>
      <c r="C25" s="4">
        <f t="shared" si="2"/>
        <v>260</v>
      </c>
      <c r="D25" s="4">
        <f t="shared" si="1"/>
        <v>780</v>
      </c>
      <c r="E25" s="7">
        <f>E24+10</f>
        <v>340</v>
      </c>
      <c r="F25" s="7">
        <f>F24+10</f>
        <v>200</v>
      </c>
      <c r="G25" s="64">
        <f t="shared" si="3"/>
        <v>120</v>
      </c>
      <c r="H25" s="3"/>
      <c r="I25" s="3"/>
      <c r="J25" s="3"/>
      <c r="K25" s="3"/>
      <c r="L25" s="3"/>
    </row>
    <row r="26" spans="1:12" ht="12.75">
      <c r="A26" s="59">
        <v>27</v>
      </c>
      <c r="B26" s="4">
        <f t="shared" si="0"/>
        <v>1080</v>
      </c>
      <c r="C26" s="4">
        <f t="shared" si="2"/>
        <v>270</v>
      </c>
      <c r="D26" s="4">
        <f t="shared" si="1"/>
        <v>810</v>
      </c>
      <c r="E26" s="7">
        <f>E25+15</f>
        <v>355</v>
      </c>
      <c r="F26" s="7">
        <f>F25+5</f>
        <v>205</v>
      </c>
      <c r="G26" s="64">
        <f t="shared" si="3"/>
        <v>125</v>
      </c>
      <c r="H26" s="3"/>
      <c r="I26" s="3"/>
      <c r="J26" s="3"/>
      <c r="K26" s="3"/>
      <c r="L26" s="3"/>
    </row>
    <row r="27" spans="1:12" ht="12.75">
      <c r="A27" s="59">
        <v>28</v>
      </c>
      <c r="B27" s="4">
        <f t="shared" si="0"/>
        <v>1120</v>
      </c>
      <c r="C27" s="4">
        <f t="shared" si="2"/>
        <v>280</v>
      </c>
      <c r="D27" s="4">
        <f t="shared" si="1"/>
        <v>840</v>
      </c>
      <c r="E27" s="7">
        <f>E26+10</f>
        <v>365</v>
      </c>
      <c r="F27" s="7">
        <f>F26+10</f>
        <v>215</v>
      </c>
      <c r="G27" s="64">
        <f t="shared" si="3"/>
        <v>130</v>
      </c>
      <c r="H27" s="3"/>
      <c r="I27" s="3"/>
      <c r="J27" s="3"/>
      <c r="K27" s="3"/>
      <c r="L27" s="3"/>
    </row>
    <row r="28" spans="1:12" ht="12.75">
      <c r="A28" s="59">
        <v>29</v>
      </c>
      <c r="B28" s="4">
        <f t="shared" si="0"/>
        <v>1160</v>
      </c>
      <c r="C28" s="4">
        <f t="shared" si="2"/>
        <v>290</v>
      </c>
      <c r="D28" s="4">
        <f t="shared" si="1"/>
        <v>870</v>
      </c>
      <c r="E28" s="7">
        <f>E27+15</f>
        <v>380</v>
      </c>
      <c r="F28" s="7">
        <f>F27+5</f>
        <v>220</v>
      </c>
      <c r="G28" s="64">
        <f t="shared" si="3"/>
        <v>135</v>
      </c>
      <c r="H28" s="3"/>
      <c r="I28" s="3"/>
      <c r="J28" s="3"/>
      <c r="K28" s="3"/>
      <c r="L28" s="3"/>
    </row>
    <row r="29" spans="1:12" ht="12.75">
      <c r="A29" s="59">
        <v>30</v>
      </c>
      <c r="B29" s="4">
        <f t="shared" si="0"/>
        <v>1200</v>
      </c>
      <c r="C29" s="4">
        <f t="shared" si="2"/>
        <v>300</v>
      </c>
      <c r="D29" s="4">
        <f t="shared" si="1"/>
        <v>900</v>
      </c>
      <c r="E29" s="7">
        <f>E28+10</f>
        <v>390</v>
      </c>
      <c r="F29" s="7">
        <f>F28+10</f>
        <v>230</v>
      </c>
      <c r="G29" s="64">
        <f t="shared" si="3"/>
        <v>140</v>
      </c>
      <c r="H29" s="3"/>
      <c r="I29" s="3"/>
      <c r="J29" s="3"/>
      <c r="K29" s="3"/>
      <c r="L29" s="3"/>
    </row>
    <row r="30" spans="1:12" ht="12.75">
      <c r="A30" s="59">
        <v>31</v>
      </c>
      <c r="B30" s="4">
        <f t="shared" si="0"/>
        <v>1240</v>
      </c>
      <c r="C30" s="4">
        <f t="shared" si="2"/>
        <v>310</v>
      </c>
      <c r="D30" s="4">
        <f t="shared" si="1"/>
        <v>930</v>
      </c>
      <c r="E30" s="7">
        <f>E29+15</f>
        <v>405</v>
      </c>
      <c r="F30" s="7">
        <f>F29+5</f>
        <v>235</v>
      </c>
      <c r="G30" s="64">
        <f t="shared" si="3"/>
        <v>145</v>
      </c>
      <c r="H30" s="3"/>
      <c r="I30" s="3"/>
      <c r="J30" s="3"/>
      <c r="K30" s="3"/>
      <c r="L30" s="3"/>
    </row>
    <row r="31" spans="1:12" ht="13.5" thickBot="1">
      <c r="A31" s="60">
        <v>32</v>
      </c>
      <c r="B31" s="61">
        <f t="shared" si="0"/>
        <v>1280</v>
      </c>
      <c r="C31" s="61">
        <f t="shared" si="2"/>
        <v>320</v>
      </c>
      <c r="D31" s="61">
        <f t="shared" si="1"/>
        <v>960</v>
      </c>
      <c r="E31" s="62">
        <f>E30+10</f>
        <v>415</v>
      </c>
      <c r="F31" s="62">
        <f>F30+10</f>
        <v>245</v>
      </c>
      <c r="G31" s="65">
        <f t="shared" si="3"/>
        <v>150</v>
      </c>
      <c r="H31" s="3"/>
      <c r="I31" s="3"/>
      <c r="J31" s="3"/>
      <c r="K31" s="3"/>
      <c r="L31" s="3"/>
    </row>
    <row r="32" ht="13.5" thickTop="1"/>
  </sheetData>
  <sheetProtection/>
  <mergeCells count="5">
    <mergeCell ref="E1:G1"/>
    <mergeCell ref="B1:B2"/>
    <mergeCell ref="A1:A2"/>
    <mergeCell ref="D1:D2"/>
    <mergeCell ref="C1:C2"/>
  </mergeCells>
  <printOptions/>
  <pageMargins left="0.787401575" right="0.787401575" top="0.984251969" bottom="0.984251969" header="0.4921259845" footer="0.4921259845"/>
  <pageSetup horizontalDpi="300" verticalDpi="300" orientation="portrait" paperSize="9" scale="150" r:id="rId1"/>
  <ignoredErrors>
    <ignoredError sqref="E10:F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soukromá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snowman</dc:creator>
  <cp:keywords/>
  <dc:description/>
  <cp:lastModifiedBy>Snowman</cp:lastModifiedBy>
  <cp:lastPrinted>2008-01-08T15:34:02Z</cp:lastPrinted>
  <dcterms:created xsi:type="dcterms:W3CDTF">2008-01-06T16:11:13Z</dcterms:created>
  <dcterms:modified xsi:type="dcterms:W3CDTF">2011-01-08T16:30:54Z</dcterms:modified>
  <cp:category/>
  <cp:version/>
  <cp:contentType/>
  <cp:contentStatus/>
</cp:coreProperties>
</file>